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6"/>
  </bookViews>
  <sheets>
    <sheet name="Vorlage" sheetId="1" r:id="rId1"/>
    <sheet name="Oldies" sheetId="2" r:id="rId2"/>
    <sheet name="Lottermänner" sheetId="3" r:id="rId3"/>
    <sheet name="III. Kompanie" sheetId="4" r:id="rId4"/>
    <sheet name="Die Gollums" sheetId="5" r:id="rId5"/>
    <sheet name="I. Kompanie" sheetId="6" r:id="rId6"/>
    <sheet name="Wertung" sheetId="7" r:id="rId7"/>
    <sheet name="Tabelle1" sheetId="8" r:id="rId8"/>
  </sheets>
  <calcPr calcId="124519"/>
</workbook>
</file>

<file path=xl/calcChain.xml><?xml version="1.0" encoding="utf-8"?>
<calcChain xmlns="http://schemas.openxmlformats.org/spreadsheetml/2006/main">
  <c r="F18" i="6"/>
  <c r="F17"/>
  <c r="L13" s="1"/>
  <c r="L12"/>
  <c r="L10"/>
  <c r="L8"/>
  <c r="F18" i="5"/>
  <c r="F17"/>
  <c r="L13" s="1"/>
  <c r="L12"/>
  <c r="L10"/>
  <c r="L8"/>
  <c r="F18" i="4"/>
  <c r="F17"/>
  <c r="L13" s="1"/>
  <c r="F18" i="3"/>
  <c r="F17"/>
  <c r="L13" s="1"/>
  <c r="L12"/>
  <c r="L10"/>
  <c r="L8"/>
  <c r="F18" i="2"/>
  <c r="F17"/>
  <c r="L13" s="1"/>
  <c r="L12"/>
  <c r="L10"/>
  <c r="L8"/>
  <c r="F18" i="1"/>
  <c r="L12" s="1"/>
  <c r="F17"/>
  <c r="L13"/>
  <c r="L11"/>
  <c r="L9"/>
  <c r="L9" i="6" l="1"/>
  <c r="F19" s="1"/>
  <c r="L11"/>
  <c r="F20"/>
  <c r="L9" i="5"/>
  <c r="L11"/>
  <c r="F20" s="1"/>
  <c r="L8" i="4"/>
  <c r="L10"/>
  <c r="L12"/>
  <c r="L9"/>
  <c r="L11"/>
  <c r="L9" i="3"/>
  <c r="L11"/>
  <c r="F19" s="1"/>
  <c r="L9" i="2"/>
  <c r="L11"/>
  <c r="F19" s="1"/>
  <c r="L8" i="1"/>
  <c r="L10"/>
  <c r="F19" i="5" l="1"/>
  <c r="F20" i="3"/>
  <c r="F20" i="2"/>
  <c r="F20" i="4"/>
  <c r="F19"/>
  <c r="F19" i="1"/>
  <c r="F20"/>
</calcChain>
</file>

<file path=xl/sharedStrings.xml><?xml version="1.0" encoding="utf-8"?>
<sst xmlns="http://schemas.openxmlformats.org/spreadsheetml/2006/main" count="333" uniqueCount="93">
  <si>
    <t>Startliste Aufgelegtschießen der Bürgerschützenvereine  2017</t>
  </si>
  <si>
    <t>Verein:</t>
  </si>
  <si>
    <t>Mannschaft: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</si>
  <si>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</si>
  <si>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</si>
  <si>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</si>
  <si>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</si>
  <si>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</si>
  <si>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</si>
  <si>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</si>
  <si>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</si>
  <si>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</si>
  <si>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</si>
  <si>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</si>
  <si>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</si>
  <si>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</si>
  <si>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</si>
  <si>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</si>
  <si>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</si>
  <si>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</si>
  <si>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</si>
  <si>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</si>
  <si>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</si>
  <si>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</si>
  <si>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</si>
  <si>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</si>
  <si>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</si>
  <si>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</si>
  <si>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</si>
  <si>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</si>
  <si>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Werner</t>
  </si>
  <si>
    <t>Birgit</t>
  </si>
  <si>
    <t>Dieter</t>
  </si>
  <si>
    <t>Lars</t>
  </si>
  <si>
    <t>Walter</t>
  </si>
  <si>
    <t>Machatschke</t>
  </si>
  <si>
    <t>Lehmbruck</t>
  </si>
  <si>
    <t>Gelling</t>
  </si>
  <si>
    <t>Volkmann</t>
  </si>
  <si>
    <t>Reiners</t>
  </si>
  <si>
    <t>Ringe</t>
  </si>
  <si>
    <t>Klaus</t>
  </si>
  <si>
    <t>Wolfgang</t>
  </si>
  <si>
    <t>Peter</t>
  </si>
  <si>
    <t>Karl Heinz</t>
  </si>
  <si>
    <t>Manfred</t>
  </si>
  <si>
    <t>Große</t>
  </si>
  <si>
    <t>Kohtz</t>
  </si>
  <si>
    <t>Plauschenat</t>
  </si>
  <si>
    <t>Kleine-Sender</t>
  </si>
  <si>
    <t>Wilke</t>
  </si>
  <si>
    <t>Sembritzki</t>
  </si>
  <si>
    <t>Heike</t>
  </si>
  <si>
    <t>Andreas</t>
  </si>
  <si>
    <t>Sigrid</t>
  </si>
  <si>
    <t>Annette</t>
  </si>
  <si>
    <t>Daniel</t>
  </si>
  <si>
    <t>Berlage</t>
  </si>
  <si>
    <t>Benning</t>
  </si>
  <si>
    <t>Benten</t>
  </si>
  <si>
    <t xml:space="preserve">Benten </t>
  </si>
  <si>
    <t>Kretschmer</t>
  </si>
  <si>
    <t>Gruber</t>
  </si>
  <si>
    <t xml:space="preserve">Benninghoff, </t>
  </si>
  <si>
    <t>Hannah</t>
  </si>
  <si>
    <t xml:space="preserve">Logermann, </t>
  </si>
  <si>
    <t>Noah</t>
  </si>
  <si>
    <t xml:space="preserve">Hütterman, </t>
  </si>
  <si>
    <t>Jan</t>
  </si>
  <si>
    <t>Sarah</t>
  </si>
  <si>
    <t>Ewert,</t>
  </si>
  <si>
    <t xml:space="preserve"> Josie</t>
  </si>
  <si>
    <t xml:space="preserve">Nothelle, </t>
  </si>
  <si>
    <t>Jonas</t>
  </si>
  <si>
    <t>Dennis</t>
  </si>
  <si>
    <t>Paul</t>
  </si>
  <si>
    <t>Marc</t>
  </si>
  <si>
    <t>Tobias</t>
  </si>
  <si>
    <t>Julian</t>
  </si>
  <si>
    <t>David</t>
  </si>
  <si>
    <t>Heinrich</t>
  </si>
  <si>
    <t>Bellendorf</t>
  </si>
  <si>
    <t>Dorow</t>
  </si>
  <si>
    <t>Büning</t>
  </si>
  <si>
    <t>Helmes</t>
  </si>
  <si>
    <t>Pfau</t>
  </si>
  <si>
    <t>Mannschaft</t>
  </si>
  <si>
    <t>Die Gollums</t>
  </si>
  <si>
    <t>BSV III Kompanie Altstadt</t>
  </si>
  <si>
    <t>BSV 1. Kompanie 1. Mannschaft</t>
  </si>
  <si>
    <t>Die Feldmark Oldies</t>
  </si>
  <si>
    <t>Männer</t>
  </si>
  <si>
    <t>Frauen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</si>
</sst>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2" xfId="0" applyBorder="1"/>
    <xf numFmtId="0" fontId="0" fillId="0" borderId="4" xfId="0" applyBorder="1" applyAlignment="1"/>
    <xf numFmtId="0" fontId="0" fillId="0" borderId="0" xfId="0" applyAlignment="1"/>
    <xf numFmtId="0" fontId="1" fillId="0" borderId="0" xfId="0" applyFont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Font="1" applyBorder="1"/>
    <xf numFmtId="0" fontId="0" fillId="0" borderId="10" xfId="0" applyBorder="1"/>
    <xf numFmtId="4" fontId="0" fillId="0" borderId="10" xfId="0" applyNumberFormat="1" applyBorder="1"/>
    <xf numFmtId="0" fontId="0" fillId="0" borderId="11" xfId="0" applyBorder="1"/>
    <xf numFmtId="4" fontId="0" fillId="0" borderId="11" xfId="0" applyNumberFormat="1" applyBorder="1"/>
    <xf numFmtId="0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1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0" fillId="0" borderId="0" xfId="0" applyFont="1" applyBorder="1"/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A2" sqref="A2:XFD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</row>
    <row r="5" spans="1:15" ht="15.75" thickBot="1">
      <c r="A5" t="s">
        <v>2</v>
      </c>
    </row>
    <row r="6" spans="1:15">
      <c r="B6" s="19" t="s">
        <v>3</v>
      </c>
      <c r="C6" s="19"/>
      <c r="D6" s="19" t="s">
        <v>4</v>
      </c>
      <c r="E6" s="19"/>
      <c r="F6" s="19"/>
      <c r="J6" s="1"/>
      <c r="K6" s="20" t="s">
        <v>5</v>
      </c>
      <c r="L6" s="20"/>
      <c r="M6" s="20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D8" s="8"/>
      <c r="E8" s="8"/>
      <c r="F8" s="8"/>
      <c r="J8" s="5"/>
      <c r="K8" s="9" t="s">
        <v>14</v>
      </c>
      <c r="L8" s="9">
        <f>LARGE(F8:F18,1)</f>
        <v>0</v>
      </c>
      <c r="M8" s="9" t="s">
        <v>15</v>
      </c>
      <c r="N8" s="7"/>
    </row>
    <row r="9" spans="1:15">
      <c r="A9">
        <v>2</v>
      </c>
      <c r="D9" s="8"/>
      <c r="E9" s="8"/>
      <c r="F9" s="8"/>
      <c r="J9" s="5"/>
      <c r="K9" s="9" t="s">
        <v>16</v>
      </c>
      <c r="L9" s="9">
        <f>LARGE(F8:F18,2)</f>
        <v>0</v>
      </c>
      <c r="M9" s="9" t="s">
        <v>17</v>
      </c>
      <c r="N9" s="7"/>
    </row>
    <row r="10" spans="1:15">
      <c r="A10">
        <v>3</v>
      </c>
      <c r="D10" s="8"/>
      <c r="E10" s="8"/>
      <c r="F10" s="8"/>
      <c r="J10" s="5"/>
      <c r="K10" s="9" t="s">
        <v>18</v>
      </c>
      <c r="L10" s="9">
        <f>LARGE(F8:F18,3)</f>
        <v>0</v>
      </c>
      <c r="M10" s="9" t="s">
        <v>19</v>
      </c>
      <c r="N10" s="7"/>
    </row>
    <row r="11" spans="1:15">
      <c r="A11">
        <v>4</v>
      </c>
      <c r="D11" s="8"/>
      <c r="E11" s="8"/>
      <c r="F11" s="8"/>
      <c r="J11" s="5"/>
      <c r="K11" s="9" t="s">
        <v>20</v>
      </c>
      <c r="L11" s="9" t="e">
        <f>LARGE(F8:F18,4)</f>
        <v>#NUM!</v>
      </c>
      <c r="M11" s="9" t="s">
        <v>21</v>
      </c>
      <c r="N11" s="7"/>
    </row>
    <row r="12" spans="1:15">
      <c r="A12">
        <v>5</v>
      </c>
      <c r="D12" s="8"/>
      <c r="E12" s="8"/>
      <c r="F12" s="8"/>
      <c r="J12" s="5"/>
      <c r="K12" s="9" t="s">
        <v>22</v>
      </c>
      <c r="L12" s="9" t="e">
        <f>LARGE(F8:F18,5)</f>
        <v>#NUM!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 t="e">
        <f>LARGE(F8:F18,6)</f>
        <v>#NUM!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21" t="s">
        <v>27</v>
      </c>
      <c r="E19" s="21"/>
      <c r="F19" s="8" t="e">
        <f>SUM(L8:L13)</f>
        <v>#NUM!</v>
      </c>
      <c r="G19" t="s">
        <v>28</v>
      </c>
    </row>
    <row r="20" spans="1:14">
      <c r="D20" s="21" t="s">
        <v>29</v>
      </c>
      <c r="E20" s="21"/>
      <c r="F20" s="8" t="e">
        <f>AVERAGE(L8:L13)</f>
        <v>#NUM!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</row>
    <row r="5" spans="1:15" ht="15.75" thickBot="1">
      <c r="A5" t="s">
        <v>2</v>
      </c>
    </row>
    <row r="6" spans="1:15">
      <c r="B6" s="19" t="s">
        <v>3</v>
      </c>
      <c r="C6" s="19"/>
      <c r="D6" s="19" t="s">
        <v>4</v>
      </c>
      <c r="E6" s="19"/>
      <c r="F6" s="19"/>
      <c r="J6" s="1"/>
      <c r="K6" s="20" t="s">
        <v>5</v>
      </c>
      <c r="L6" s="20"/>
      <c r="M6" s="20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s="14" t="s">
        <v>35</v>
      </c>
      <c r="C8" t="s">
        <v>30</v>
      </c>
      <c r="D8" s="8"/>
      <c r="E8" s="8"/>
      <c r="F8" s="15">
        <v>185</v>
      </c>
      <c r="G8" t="s">
        <v>40</v>
      </c>
      <c r="J8" s="5"/>
      <c r="K8" s="9" t="s">
        <v>14</v>
      </c>
      <c r="L8" s="9">
        <f>LARGE(F8:F18,1)</f>
        <v>185</v>
      </c>
      <c r="M8" s="9" t="s">
        <v>15</v>
      </c>
      <c r="N8" s="7"/>
    </row>
    <row r="9" spans="1:15">
      <c r="A9">
        <v>2</v>
      </c>
      <c r="B9" s="14" t="s">
        <v>36</v>
      </c>
      <c r="C9" t="s">
        <v>31</v>
      </c>
      <c r="D9" s="8"/>
      <c r="E9" s="8"/>
      <c r="F9" s="15">
        <v>184.2</v>
      </c>
      <c r="G9" t="s">
        <v>40</v>
      </c>
      <c r="J9" s="5"/>
      <c r="K9" s="9" t="s">
        <v>16</v>
      </c>
      <c r="L9" s="9">
        <f>LARGE(F8:F18,2)</f>
        <v>184.2</v>
      </c>
      <c r="M9" s="9" t="s">
        <v>17</v>
      </c>
      <c r="N9" s="7"/>
    </row>
    <row r="10" spans="1:15">
      <c r="A10">
        <v>3</v>
      </c>
      <c r="B10" s="14" t="s">
        <v>37</v>
      </c>
      <c r="C10" t="s">
        <v>32</v>
      </c>
      <c r="D10" s="8"/>
      <c r="E10" s="8"/>
      <c r="F10" s="15">
        <v>178.5</v>
      </c>
      <c r="G10" t="s">
        <v>40</v>
      </c>
      <c r="J10" s="5"/>
      <c r="K10" s="9" t="s">
        <v>18</v>
      </c>
      <c r="L10" s="9">
        <f>LARGE(F8:F18,3)</f>
        <v>178.5</v>
      </c>
      <c r="M10" s="9" t="s">
        <v>19</v>
      </c>
      <c r="N10" s="7"/>
    </row>
    <row r="11" spans="1:15">
      <c r="A11">
        <v>4</v>
      </c>
      <c r="B11" s="14" t="s">
        <v>38</v>
      </c>
      <c r="C11" t="s">
        <v>33</v>
      </c>
      <c r="D11" s="8"/>
      <c r="E11" s="8"/>
      <c r="F11" s="15">
        <v>138.69999999999999</v>
      </c>
      <c r="G11" t="s">
        <v>40</v>
      </c>
      <c r="J11" s="5"/>
      <c r="K11" s="9" t="s">
        <v>20</v>
      </c>
      <c r="L11" s="9">
        <f>LARGE(F8:F18,4)</f>
        <v>138.69999999999999</v>
      </c>
      <c r="M11" s="9" t="s">
        <v>21</v>
      </c>
      <c r="N11" s="7"/>
    </row>
    <row r="12" spans="1:15">
      <c r="A12">
        <v>5</v>
      </c>
      <c r="B12" s="14" t="s">
        <v>39</v>
      </c>
      <c r="C12" t="s">
        <v>34</v>
      </c>
      <c r="D12" s="8"/>
      <c r="E12" s="8"/>
      <c r="F12" s="15">
        <v>116.4</v>
      </c>
      <c r="G12" t="s">
        <v>40</v>
      </c>
      <c r="J12" s="5"/>
      <c r="K12" s="9" t="s">
        <v>22</v>
      </c>
      <c r="L12" s="9">
        <f>LARGE(F8:F18,5)</f>
        <v>116.4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>
        <f>LARGE(F8:F18,6)</f>
        <v>0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21" t="s">
        <v>27</v>
      </c>
      <c r="E19" s="21"/>
      <c r="F19" s="8">
        <f>SUM(L8:L13)</f>
        <v>802.80000000000007</v>
      </c>
      <c r="G19" t="s">
        <v>28</v>
      </c>
    </row>
    <row r="20" spans="1:14">
      <c r="D20" s="21" t="s">
        <v>29</v>
      </c>
      <c r="E20" s="21"/>
      <c r="F20" s="8">
        <f>AVERAGE(L8:L13)</f>
        <v>133.80000000000001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</row>
    <row r="5" spans="1:15" ht="15.75" thickBot="1">
      <c r="A5" t="s">
        <v>2</v>
      </c>
    </row>
    <row r="6" spans="1:15">
      <c r="B6" s="19" t="s">
        <v>3</v>
      </c>
      <c r="C6" s="19"/>
      <c r="D6" s="19" t="s">
        <v>4</v>
      </c>
      <c r="E6" s="19"/>
      <c r="F6" s="19"/>
      <c r="J6" s="1"/>
      <c r="K6" s="20" t="s">
        <v>5</v>
      </c>
      <c r="L6" s="20"/>
      <c r="M6" s="20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s="16" t="s">
        <v>46</v>
      </c>
      <c r="C8" t="s">
        <v>41</v>
      </c>
      <c r="D8" s="8"/>
      <c r="E8" s="8"/>
      <c r="F8" s="17">
        <v>175.6</v>
      </c>
      <c r="G8" t="s">
        <v>40</v>
      </c>
      <c r="J8" s="5"/>
      <c r="K8" s="9" t="s">
        <v>14</v>
      </c>
      <c r="L8" s="9">
        <f>LARGE(F8:F18,1)</f>
        <v>175.6</v>
      </c>
      <c r="M8" s="9" t="s">
        <v>15</v>
      </c>
      <c r="N8" s="7"/>
    </row>
    <row r="9" spans="1:15">
      <c r="A9">
        <v>2</v>
      </c>
      <c r="B9" s="16" t="s">
        <v>47</v>
      </c>
      <c r="C9" t="s">
        <v>42</v>
      </c>
      <c r="D9" s="8"/>
      <c r="E9" s="8"/>
      <c r="F9" s="17">
        <v>175.2</v>
      </c>
      <c r="G9" t="s">
        <v>40</v>
      </c>
      <c r="J9" s="5"/>
      <c r="K9" s="9" t="s">
        <v>16</v>
      </c>
      <c r="L9" s="9">
        <f>LARGE(F8:F18,2)</f>
        <v>175.2</v>
      </c>
      <c r="M9" s="9" t="s">
        <v>17</v>
      </c>
      <c r="N9" s="7"/>
    </row>
    <row r="10" spans="1:15">
      <c r="A10">
        <v>3</v>
      </c>
      <c r="B10" s="16" t="s">
        <v>48</v>
      </c>
      <c r="C10" t="s">
        <v>43</v>
      </c>
      <c r="D10" s="8"/>
      <c r="E10" s="8"/>
      <c r="F10" s="17">
        <v>166</v>
      </c>
      <c r="G10" t="s">
        <v>40</v>
      </c>
      <c r="J10" s="5"/>
      <c r="K10" s="9" t="s">
        <v>18</v>
      </c>
      <c r="L10" s="9">
        <f>LARGE(F8:F18,3)</f>
        <v>166</v>
      </c>
      <c r="M10" s="9" t="s">
        <v>19</v>
      </c>
      <c r="N10" s="7"/>
    </row>
    <row r="11" spans="1:15">
      <c r="A11">
        <v>4</v>
      </c>
      <c r="B11" s="16" t="s">
        <v>49</v>
      </c>
      <c r="C11" t="s">
        <v>30</v>
      </c>
      <c r="D11" s="8"/>
      <c r="E11" s="8"/>
      <c r="F11" s="17">
        <v>147.80000000000001</v>
      </c>
      <c r="G11" t="s">
        <v>40</v>
      </c>
      <c r="J11" s="5"/>
      <c r="K11" s="9" t="s">
        <v>20</v>
      </c>
      <c r="L11" s="9">
        <f>LARGE(F8:F18,4)</f>
        <v>147.80000000000001</v>
      </c>
      <c r="M11" s="9" t="s">
        <v>21</v>
      </c>
      <c r="N11" s="7"/>
    </row>
    <row r="12" spans="1:15">
      <c r="A12">
        <v>5</v>
      </c>
      <c r="B12" s="16" t="s">
        <v>50</v>
      </c>
      <c r="C12" t="s">
        <v>44</v>
      </c>
      <c r="D12" s="8"/>
      <c r="E12" s="8"/>
      <c r="F12" s="17">
        <v>141.80000000000001</v>
      </c>
      <c r="G12" t="s">
        <v>40</v>
      </c>
      <c r="J12" s="5"/>
      <c r="K12" s="9" t="s">
        <v>22</v>
      </c>
      <c r="L12" s="9">
        <f>LARGE(F8:F18,5)</f>
        <v>141.80000000000001</v>
      </c>
      <c r="M12" s="9" t="s">
        <v>23</v>
      </c>
      <c r="N12" s="7"/>
    </row>
    <row r="13" spans="1:15">
      <c r="A13">
        <v>6</v>
      </c>
      <c r="B13" s="16" t="s">
        <v>51</v>
      </c>
      <c r="C13" t="s">
        <v>45</v>
      </c>
      <c r="D13" s="8"/>
      <c r="E13" s="8"/>
      <c r="F13" s="17">
        <v>131.6</v>
      </c>
      <c r="G13" t="s">
        <v>40</v>
      </c>
      <c r="J13" s="5"/>
      <c r="K13" s="9" t="s">
        <v>24</v>
      </c>
      <c r="L13" s="9">
        <f>LARGE(F8:F18,6)</f>
        <v>131.6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21" t="s">
        <v>27</v>
      </c>
      <c r="E19" s="21"/>
      <c r="F19" s="8">
        <f>SUM(L8:L13)</f>
        <v>937.99999999999989</v>
      </c>
      <c r="G19" t="s">
        <v>28</v>
      </c>
    </row>
    <row r="20" spans="1:14">
      <c r="D20" s="21" t="s">
        <v>29</v>
      </c>
      <c r="E20" s="21"/>
      <c r="F20" s="8">
        <f>AVERAGE(L8:L13)</f>
        <v>156.33333333333331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</row>
    <row r="5" spans="1:15" ht="15.75" thickBot="1">
      <c r="A5" t="s">
        <v>2</v>
      </c>
    </row>
    <row r="6" spans="1:15">
      <c r="B6" s="19" t="s">
        <v>3</v>
      </c>
      <c r="C6" s="19"/>
      <c r="D6" s="19" t="s">
        <v>4</v>
      </c>
      <c r="E6" s="19"/>
      <c r="F6" s="19"/>
      <c r="J6" s="1"/>
      <c r="K6" s="20" t="s">
        <v>5</v>
      </c>
      <c r="L6" s="20"/>
      <c r="M6" s="20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s="16" t="s">
        <v>58</v>
      </c>
      <c r="C8" t="s">
        <v>52</v>
      </c>
      <c r="D8" s="8"/>
      <c r="E8" s="8"/>
      <c r="F8" s="17">
        <v>190.3</v>
      </c>
      <c r="G8" t="s">
        <v>40</v>
      </c>
      <c r="J8" s="5"/>
      <c r="K8" s="9" t="s">
        <v>14</v>
      </c>
      <c r="L8" s="9">
        <f>LARGE(F8:F18,1)</f>
        <v>190.3</v>
      </c>
      <c r="M8" s="9" t="s">
        <v>15</v>
      </c>
      <c r="N8" s="7"/>
    </row>
    <row r="9" spans="1:15">
      <c r="A9">
        <v>2</v>
      </c>
      <c r="B9" s="16" t="s">
        <v>57</v>
      </c>
      <c r="C9" t="s">
        <v>53</v>
      </c>
      <c r="D9" s="8"/>
      <c r="E9" s="8"/>
      <c r="F9" s="17">
        <v>182.6</v>
      </c>
      <c r="G9" t="s">
        <v>40</v>
      </c>
      <c r="J9" s="5"/>
      <c r="K9" s="9" t="s">
        <v>16</v>
      </c>
      <c r="L9" s="9">
        <f>LARGE(F8:F18,2)</f>
        <v>182.6</v>
      </c>
      <c r="M9" s="9" t="s">
        <v>17</v>
      </c>
      <c r="N9" s="7"/>
    </row>
    <row r="10" spans="1:15">
      <c r="A10">
        <v>3</v>
      </c>
      <c r="B10" s="16" t="s">
        <v>59</v>
      </c>
      <c r="C10" t="s">
        <v>54</v>
      </c>
      <c r="D10" s="8"/>
      <c r="E10" s="8"/>
      <c r="F10" s="17">
        <v>181.9</v>
      </c>
      <c r="G10" t="s">
        <v>40</v>
      </c>
      <c r="J10" s="5"/>
      <c r="K10" s="9" t="s">
        <v>18</v>
      </c>
      <c r="L10" s="9">
        <f>LARGE(F8:F18,3)</f>
        <v>181.9</v>
      </c>
      <c r="M10" s="9" t="s">
        <v>19</v>
      </c>
      <c r="N10" s="7"/>
    </row>
    <row r="11" spans="1:15">
      <c r="A11">
        <v>4</v>
      </c>
      <c r="B11" s="16" t="s">
        <v>60</v>
      </c>
      <c r="C11" t="s">
        <v>43</v>
      </c>
      <c r="D11" s="8"/>
      <c r="E11" s="8"/>
      <c r="F11" s="17">
        <v>179.5</v>
      </c>
      <c r="G11" t="s">
        <v>40</v>
      </c>
      <c r="J11" s="5"/>
      <c r="K11" s="9" t="s">
        <v>20</v>
      </c>
      <c r="L11" s="9">
        <f>LARGE(F8:F18,4)</f>
        <v>179.5</v>
      </c>
      <c r="M11" s="9" t="s">
        <v>21</v>
      </c>
      <c r="N11" s="7"/>
    </row>
    <row r="12" spans="1:15">
      <c r="A12">
        <v>5</v>
      </c>
      <c r="B12" s="16" t="s">
        <v>61</v>
      </c>
      <c r="C12" t="s">
        <v>55</v>
      </c>
      <c r="D12" s="8"/>
      <c r="E12" s="8"/>
      <c r="F12" s="17">
        <v>166.8</v>
      </c>
      <c r="G12" t="s">
        <v>40</v>
      </c>
      <c r="J12" s="5"/>
      <c r="K12" s="9" t="s">
        <v>22</v>
      </c>
      <c r="L12" s="9">
        <f>LARGE(F8:F18,5)</f>
        <v>166.8</v>
      </c>
      <c r="M12" s="9" t="s">
        <v>23</v>
      </c>
      <c r="N12" s="7"/>
    </row>
    <row r="13" spans="1:15">
      <c r="A13">
        <v>6</v>
      </c>
      <c r="B13" s="16" t="s">
        <v>62</v>
      </c>
      <c r="C13" t="s">
        <v>56</v>
      </c>
      <c r="D13" s="8"/>
      <c r="E13" s="8"/>
      <c r="F13" s="17">
        <v>166.2</v>
      </c>
      <c r="G13" t="s">
        <v>40</v>
      </c>
      <c r="J13" s="5"/>
      <c r="K13" s="9" t="s">
        <v>24</v>
      </c>
      <c r="L13" s="9">
        <f>LARGE(F8:F18,6)</f>
        <v>166.2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21" t="s">
        <v>27</v>
      </c>
      <c r="E19" s="21"/>
      <c r="F19" s="8">
        <f>SUM(L8:L13)</f>
        <v>1067.3</v>
      </c>
      <c r="G19" t="s">
        <v>28</v>
      </c>
    </row>
    <row r="20" spans="1:14">
      <c r="D20" s="21" t="s">
        <v>29</v>
      </c>
      <c r="E20" s="21"/>
      <c r="F20" s="8">
        <f>AVERAGE(L8:L13)</f>
        <v>177.88333333333333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</row>
    <row r="5" spans="1:15" ht="15.75" thickBot="1">
      <c r="A5" t="s">
        <v>2</v>
      </c>
    </row>
    <row r="6" spans="1:15">
      <c r="B6" s="19" t="s">
        <v>3</v>
      </c>
      <c r="C6" s="19"/>
      <c r="D6" s="19" t="s">
        <v>4</v>
      </c>
      <c r="E6" s="19"/>
      <c r="F6" s="19"/>
      <c r="J6" s="1"/>
      <c r="K6" s="20" t="s">
        <v>5</v>
      </c>
      <c r="L6" s="20"/>
      <c r="M6" s="20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s="16" t="s">
        <v>63</v>
      </c>
      <c r="C8" t="s">
        <v>64</v>
      </c>
      <c r="D8" s="8"/>
      <c r="E8" s="8"/>
      <c r="F8" s="17">
        <v>193.7</v>
      </c>
      <c r="G8" t="s">
        <v>40</v>
      </c>
      <c r="J8" s="5"/>
      <c r="K8" s="9" t="s">
        <v>14</v>
      </c>
      <c r="L8" s="9">
        <f>LARGE(F8:F18,1)</f>
        <v>193.7</v>
      </c>
      <c r="M8" s="9" t="s">
        <v>15</v>
      </c>
      <c r="N8" s="7"/>
    </row>
    <row r="9" spans="1:15">
      <c r="A9">
        <v>2</v>
      </c>
      <c r="B9" s="16" t="s">
        <v>65</v>
      </c>
      <c r="C9" t="s">
        <v>66</v>
      </c>
      <c r="D9" s="8"/>
      <c r="E9" s="8"/>
      <c r="F9" s="17">
        <v>185.7</v>
      </c>
      <c r="G9" t="s">
        <v>40</v>
      </c>
      <c r="J9" s="5"/>
      <c r="K9" s="9" t="s">
        <v>16</v>
      </c>
      <c r="L9" s="9">
        <f>LARGE(F8:F18,2)</f>
        <v>185.7</v>
      </c>
      <c r="M9" s="9" t="s">
        <v>17</v>
      </c>
      <c r="N9" s="7"/>
    </row>
    <row r="10" spans="1:15">
      <c r="A10">
        <v>3</v>
      </c>
      <c r="B10" s="16" t="s">
        <v>67</v>
      </c>
      <c r="C10" t="s">
        <v>68</v>
      </c>
      <c r="D10" s="8"/>
      <c r="E10" s="8"/>
      <c r="F10" s="17">
        <v>176.9</v>
      </c>
      <c r="G10" t="s">
        <v>40</v>
      </c>
      <c r="J10" s="5"/>
      <c r="K10" s="9" t="s">
        <v>18</v>
      </c>
      <c r="L10" s="9">
        <f>LARGE(F8:F18,3)</f>
        <v>176.9</v>
      </c>
      <c r="M10" s="9" t="s">
        <v>19</v>
      </c>
      <c r="N10" s="7"/>
    </row>
    <row r="11" spans="1:15">
      <c r="A11">
        <v>4</v>
      </c>
      <c r="B11" s="16" t="s">
        <v>63</v>
      </c>
      <c r="C11" t="s">
        <v>69</v>
      </c>
      <c r="D11" s="8"/>
      <c r="E11" s="8"/>
      <c r="F11" s="17">
        <v>173.8</v>
      </c>
      <c r="G11" t="s">
        <v>40</v>
      </c>
      <c r="J11" s="5"/>
      <c r="K11" s="9" t="s">
        <v>20</v>
      </c>
      <c r="L11" s="9">
        <f>LARGE(F8:F18,4)</f>
        <v>173.8</v>
      </c>
      <c r="M11" s="9" t="s">
        <v>21</v>
      </c>
      <c r="N11" s="7"/>
    </row>
    <row r="12" spans="1:15">
      <c r="A12">
        <v>5</v>
      </c>
      <c r="B12" s="16" t="s">
        <v>70</v>
      </c>
      <c r="C12" t="s">
        <v>71</v>
      </c>
      <c r="D12" s="8"/>
      <c r="E12" s="8"/>
      <c r="F12" s="17">
        <v>172.2</v>
      </c>
      <c r="G12" t="s">
        <v>40</v>
      </c>
      <c r="J12" s="5"/>
      <c r="K12" s="9" t="s">
        <v>22</v>
      </c>
      <c r="L12" s="9">
        <f>LARGE(F8:F18,5)</f>
        <v>172.2</v>
      </c>
      <c r="M12" s="9" t="s">
        <v>23</v>
      </c>
      <c r="N12" s="7"/>
    </row>
    <row r="13" spans="1:15">
      <c r="A13">
        <v>6</v>
      </c>
      <c r="B13" s="16" t="s">
        <v>72</v>
      </c>
      <c r="C13" t="s">
        <v>73</v>
      </c>
      <c r="D13" s="8"/>
      <c r="E13" s="8"/>
      <c r="F13" s="17">
        <v>165.7</v>
      </c>
      <c r="G13" t="s">
        <v>40</v>
      </c>
      <c r="J13" s="5"/>
      <c r="K13" s="9" t="s">
        <v>24</v>
      </c>
      <c r="L13" s="9">
        <f>LARGE(F8:F18,6)</f>
        <v>165.7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21" t="s">
        <v>27</v>
      </c>
      <c r="E19" s="21"/>
      <c r="F19" s="8">
        <f>SUM(L8:L13)</f>
        <v>1068</v>
      </c>
      <c r="G19" t="s">
        <v>28</v>
      </c>
    </row>
    <row r="20" spans="1:14">
      <c r="D20" s="21" t="s">
        <v>29</v>
      </c>
      <c r="E20" s="21"/>
      <c r="F20" s="8">
        <f>AVERAGE(L8:L13)</f>
        <v>178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5">
      <c r="A4" t="s">
        <v>1</v>
      </c>
    </row>
    <row r="5" spans="1:15" ht="15.75" thickBot="1">
      <c r="A5" t="s">
        <v>2</v>
      </c>
    </row>
    <row r="6" spans="1:15">
      <c r="B6" s="19" t="s">
        <v>3</v>
      </c>
      <c r="C6" s="19"/>
      <c r="D6" s="19" t="s">
        <v>4</v>
      </c>
      <c r="E6" s="19"/>
      <c r="F6" s="19"/>
      <c r="J6" s="1"/>
      <c r="K6" s="20" t="s">
        <v>5</v>
      </c>
      <c r="L6" s="20"/>
      <c r="M6" s="20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s="16" t="s">
        <v>80</v>
      </c>
      <c r="C8" t="s">
        <v>74</v>
      </c>
      <c r="D8" s="8"/>
      <c r="E8" s="8"/>
      <c r="F8" s="17">
        <v>189.9</v>
      </c>
      <c r="J8" s="5"/>
      <c r="K8" s="9" t="s">
        <v>14</v>
      </c>
      <c r="L8" s="9">
        <f>LARGE(F8:F18,1)</f>
        <v>189.9</v>
      </c>
      <c r="M8" s="9" t="s">
        <v>15</v>
      </c>
      <c r="N8" s="7"/>
    </row>
    <row r="9" spans="1:15">
      <c r="A9">
        <v>2</v>
      </c>
      <c r="B9" s="14" t="s">
        <v>81</v>
      </c>
      <c r="C9" t="s">
        <v>75</v>
      </c>
      <c r="D9" s="8"/>
      <c r="E9" s="8"/>
      <c r="F9" s="17">
        <v>180.1</v>
      </c>
      <c r="J9" s="5"/>
      <c r="K9" s="9" t="s">
        <v>16</v>
      </c>
      <c r="L9" s="9">
        <f>LARGE(F8:F18,2)</f>
        <v>180.1</v>
      </c>
      <c r="M9" s="9" t="s">
        <v>17</v>
      </c>
      <c r="N9" s="7"/>
    </row>
    <row r="10" spans="1:15">
      <c r="A10">
        <v>3</v>
      </c>
      <c r="B10" s="14" t="s">
        <v>82</v>
      </c>
      <c r="C10" t="s">
        <v>76</v>
      </c>
      <c r="D10" s="8"/>
      <c r="E10" s="8"/>
      <c r="F10" s="13">
        <v>173.4</v>
      </c>
      <c r="J10" s="5"/>
      <c r="K10" s="9" t="s">
        <v>18</v>
      </c>
      <c r="L10" s="9">
        <f>LARGE(F8:F18,3)</f>
        <v>173.4</v>
      </c>
      <c r="M10" s="9" t="s">
        <v>19</v>
      </c>
      <c r="N10" s="7"/>
    </row>
    <row r="11" spans="1:15">
      <c r="A11">
        <v>4</v>
      </c>
      <c r="B11" s="16" t="s">
        <v>83</v>
      </c>
      <c r="C11" t="s">
        <v>77</v>
      </c>
      <c r="D11" s="8"/>
      <c r="E11" s="8"/>
      <c r="F11" s="17">
        <v>169.1</v>
      </c>
      <c r="J11" s="5"/>
      <c r="K11" s="9" t="s">
        <v>20</v>
      </c>
      <c r="L11" s="9">
        <f>LARGE(F8:F18,4)</f>
        <v>169.1</v>
      </c>
      <c r="M11" s="9" t="s">
        <v>21</v>
      </c>
      <c r="N11" s="7"/>
    </row>
    <row r="12" spans="1:15">
      <c r="A12">
        <v>5</v>
      </c>
      <c r="B12" s="14" t="s">
        <v>84</v>
      </c>
      <c r="C12" t="s">
        <v>78</v>
      </c>
      <c r="D12" s="8"/>
      <c r="E12" s="8"/>
      <c r="F12" s="15">
        <v>168</v>
      </c>
      <c r="J12" s="5"/>
      <c r="K12" s="9" t="s">
        <v>22</v>
      </c>
      <c r="L12" s="9">
        <f>LARGE(F8:F18,5)</f>
        <v>168</v>
      </c>
      <c r="M12" s="9" t="s">
        <v>23</v>
      </c>
      <c r="N12" s="7"/>
    </row>
    <row r="13" spans="1:15">
      <c r="A13">
        <v>6</v>
      </c>
      <c r="B13" s="14" t="s">
        <v>85</v>
      </c>
      <c r="C13" t="s">
        <v>79</v>
      </c>
      <c r="D13" s="8"/>
      <c r="E13" s="8"/>
      <c r="F13" s="15">
        <v>167</v>
      </c>
      <c r="J13" s="5"/>
      <c r="K13" s="9" t="s">
        <v>24</v>
      </c>
      <c r="L13" s="9">
        <f>LARGE(F8:F18,6)</f>
        <v>167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21" t="s">
        <v>27</v>
      </c>
      <c r="E19" s="21"/>
      <c r="F19" s="8">
        <f>SUM(L8:L13)</f>
        <v>1047.5</v>
      </c>
      <c r="G19" t="s">
        <v>28</v>
      </c>
    </row>
    <row r="20" spans="1:14">
      <c r="D20" s="21" t="s">
        <v>29</v>
      </c>
      <c r="E20" s="21"/>
      <c r="F20" s="8">
        <f>AVERAGE(L8:L13)</f>
        <v>174.58333333333334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O44"/>
  <sheetViews>
    <sheetView tabSelected="1" topLeftCell="A10" zoomScale="85" zoomScaleNormal="85" workbookViewId="0">
      <selection activeCell="B14" sqref="B14:F35"/>
    </sheetView>
  </sheetViews>
  <sheetFormatPr baseColWidth="10" defaultRowHeight="15"/>
  <cols>
    <col min="1" max="1" width="11.42578125" style="9"/>
    <col min="2" max="2" width="14.42578125" style="9" customWidth="1"/>
    <col min="3" max="3" width="9.140625" style="9" bestFit="1" customWidth="1"/>
    <col min="4" max="5" width="16.42578125" style="9" bestFit="1" customWidth="1"/>
    <col min="6" max="10" width="11.42578125" style="9"/>
    <col min="11" max="11" width="18.7109375" style="9" bestFit="1" customWidth="1"/>
    <col min="12" max="12" width="11.42578125" style="9"/>
    <col min="13" max="13" width="20.140625" style="9" bestFit="1" customWidth="1"/>
    <col min="14" max="16384" width="11.42578125" style="9"/>
  </cols>
  <sheetData>
    <row r="2" spans="1:15" ht="15.7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5" ht="15.7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</row>
    <row r="5" spans="1:15">
      <c r="A5" s="9" t="s">
        <v>86</v>
      </c>
    </row>
    <row r="6" spans="1:15">
      <c r="B6" s="23"/>
      <c r="C6" s="23"/>
      <c r="K6" s="23"/>
      <c r="L6" s="23"/>
      <c r="M6" s="23"/>
      <c r="N6" s="24"/>
      <c r="O6" s="24"/>
    </row>
    <row r="7" spans="1:15">
      <c r="B7" s="9" t="s">
        <v>87</v>
      </c>
      <c r="E7" s="26">
        <v>1068</v>
      </c>
      <c r="K7" s="6"/>
      <c r="L7" s="6"/>
      <c r="M7" s="6"/>
    </row>
    <row r="8" spans="1:15">
      <c r="B8" s="9" t="s">
        <v>88</v>
      </c>
      <c r="E8" s="26">
        <v>1067.3</v>
      </c>
    </row>
    <row r="9" spans="1:15">
      <c r="B9" s="9" t="s">
        <v>89</v>
      </c>
      <c r="E9" s="26">
        <v>1047.5</v>
      </c>
    </row>
    <row r="10" spans="1:15">
      <c r="B10" s="9" t="s">
        <v>90</v>
      </c>
      <c r="E10" s="26">
        <v>802.8</v>
      </c>
    </row>
    <row r="11" spans="1:15">
      <c r="D11" s="25"/>
      <c r="E11" s="25"/>
      <c r="F11" s="25"/>
    </row>
    <row r="12" spans="1:15">
      <c r="A12" s="9" t="s">
        <v>91</v>
      </c>
      <c r="D12" s="25"/>
      <c r="E12" s="25"/>
      <c r="F12" s="25"/>
    </row>
    <row r="13" spans="1:15">
      <c r="D13" s="25"/>
      <c r="E13" s="25"/>
      <c r="F13" s="25"/>
    </row>
    <row r="14" spans="1:15">
      <c r="B14" s="9" t="s">
        <v>80</v>
      </c>
      <c r="C14" s="9" t="s">
        <v>74</v>
      </c>
      <c r="D14" s="25"/>
      <c r="E14" s="25"/>
      <c r="F14" s="27">
        <v>189.9</v>
      </c>
    </row>
    <row r="15" spans="1:15">
      <c r="B15" s="9" t="s">
        <v>65</v>
      </c>
      <c r="C15" s="9" t="s">
        <v>66</v>
      </c>
      <c r="D15" s="25"/>
      <c r="E15" s="25"/>
      <c r="F15" s="27">
        <v>185.7</v>
      </c>
    </row>
    <row r="16" spans="1:15">
      <c r="B16" s="9" t="s">
        <v>35</v>
      </c>
      <c r="C16" s="9" t="s">
        <v>30</v>
      </c>
      <c r="D16" s="25"/>
      <c r="E16" s="25"/>
      <c r="F16" s="27">
        <v>185</v>
      </c>
    </row>
    <row r="17" spans="2:6">
      <c r="B17" s="9" t="s">
        <v>57</v>
      </c>
      <c r="C17" s="9" t="s">
        <v>53</v>
      </c>
      <c r="D17" s="25"/>
      <c r="E17" s="25"/>
      <c r="F17" s="27">
        <v>182.6</v>
      </c>
    </row>
    <row r="18" spans="2:6">
      <c r="B18" s="9" t="s">
        <v>81</v>
      </c>
      <c r="C18" s="9" t="s">
        <v>75</v>
      </c>
      <c r="D18" s="25"/>
      <c r="E18" s="25"/>
      <c r="F18" s="27">
        <v>180.1</v>
      </c>
    </row>
    <row r="19" spans="2:6">
      <c r="B19" s="9" t="s">
        <v>60</v>
      </c>
      <c r="C19" s="9" t="s">
        <v>43</v>
      </c>
      <c r="D19" s="25"/>
      <c r="E19" s="25"/>
      <c r="F19" s="27">
        <v>179.5</v>
      </c>
    </row>
    <row r="20" spans="2:6">
      <c r="B20" s="9" t="s">
        <v>37</v>
      </c>
      <c r="C20" s="9" t="s">
        <v>32</v>
      </c>
      <c r="D20" s="25"/>
      <c r="E20" s="25"/>
      <c r="F20" s="27">
        <v>178.5</v>
      </c>
    </row>
    <row r="21" spans="2:6">
      <c r="B21" s="9" t="s">
        <v>67</v>
      </c>
      <c r="C21" s="9" t="s">
        <v>68</v>
      </c>
      <c r="D21" s="25"/>
      <c r="E21" s="25"/>
      <c r="F21" s="27">
        <v>176.9</v>
      </c>
    </row>
    <row r="22" spans="2:6">
      <c r="B22" s="9" t="s">
        <v>46</v>
      </c>
      <c r="C22" s="9" t="s">
        <v>41</v>
      </c>
      <c r="D22" s="25"/>
      <c r="E22" s="25"/>
      <c r="F22" s="27">
        <v>175.6</v>
      </c>
    </row>
    <row r="23" spans="2:6">
      <c r="B23" s="9" t="s">
        <v>47</v>
      </c>
      <c r="C23" s="9" t="s">
        <v>42</v>
      </c>
      <c r="D23" s="25"/>
      <c r="E23" s="25"/>
      <c r="F23" s="27">
        <v>175.2</v>
      </c>
    </row>
    <row r="24" spans="2:6">
      <c r="B24" s="9" t="s">
        <v>82</v>
      </c>
      <c r="C24" s="9" t="s">
        <v>76</v>
      </c>
      <c r="D24" s="25"/>
      <c r="E24" s="25"/>
      <c r="F24" s="28">
        <v>173.4</v>
      </c>
    </row>
    <row r="25" spans="2:6">
      <c r="B25" s="9" t="s">
        <v>83</v>
      </c>
      <c r="C25" s="9" t="s">
        <v>77</v>
      </c>
      <c r="D25" s="25"/>
      <c r="E25" s="25"/>
      <c r="F25" s="27">
        <v>169.1</v>
      </c>
    </row>
    <row r="26" spans="2:6">
      <c r="B26" s="9" t="s">
        <v>84</v>
      </c>
      <c r="C26" s="9" t="s">
        <v>78</v>
      </c>
      <c r="D26" s="25"/>
      <c r="E26" s="25"/>
      <c r="F26" s="27">
        <v>168</v>
      </c>
    </row>
    <row r="27" spans="2:6">
      <c r="B27" s="9" t="s">
        <v>85</v>
      </c>
      <c r="C27" s="9" t="s">
        <v>79</v>
      </c>
      <c r="D27" s="25"/>
      <c r="E27" s="25"/>
      <c r="F27" s="27">
        <v>167</v>
      </c>
    </row>
    <row r="28" spans="2:6">
      <c r="B28" s="9" t="s">
        <v>62</v>
      </c>
      <c r="C28" s="9" t="s">
        <v>56</v>
      </c>
      <c r="D28" s="25"/>
      <c r="E28" s="25"/>
      <c r="F28" s="27">
        <v>166.2</v>
      </c>
    </row>
    <row r="29" spans="2:6">
      <c r="B29" s="9" t="s">
        <v>48</v>
      </c>
      <c r="C29" s="9" t="s">
        <v>43</v>
      </c>
      <c r="D29" s="25"/>
      <c r="E29" s="25"/>
      <c r="F29" s="27">
        <v>166</v>
      </c>
    </row>
    <row r="30" spans="2:6">
      <c r="B30" s="9" t="s">
        <v>72</v>
      </c>
      <c r="C30" s="9" t="s">
        <v>73</v>
      </c>
      <c r="D30" s="25"/>
      <c r="E30" s="25"/>
      <c r="F30" s="27">
        <v>165.7</v>
      </c>
    </row>
    <row r="31" spans="2:6">
      <c r="B31" s="9" t="s">
        <v>49</v>
      </c>
      <c r="C31" s="9" t="s">
        <v>30</v>
      </c>
      <c r="D31" s="25"/>
      <c r="E31" s="25"/>
      <c r="F31" s="27">
        <v>147.80000000000001</v>
      </c>
    </row>
    <row r="32" spans="2:6">
      <c r="B32" s="9" t="s">
        <v>50</v>
      </c>
      <c r="C32" s="9" t="s">
        <v>44</v>
      </c>
      <c r="D32" s="25"/>
      <c r="E32" s="25"/>
      <c r="F32" s="27">
        <v>141.80000000000001</v>
      </c>
    </row>
    <row r="33" spans="1:6">
      <c r="B33" s="9" t="s">
        <v>38</v>
      </c>
      <c r="C33" s="9" t="s">
        <v>33</v>
      </c>
      <c r="D33" s="25"/>
      <c r="E33" s="25"/>
      <c r="F33" s="27">
        <v>138.69999999999999</v>
      </c>
    </row>
    <row r="34" spans="1:6">
      <c r="B34" s="9" t="s">
        <v>51</v>
      </c>
      <c r="C34" s="9" t="s">
        <v>45</v>
      </c>
      <c r="D34" s="25"/>
      <c r="E34" s="25"/>
      <c r="F34" s="27">
        <v>131.6</v>
      </c>
    </row>
    <row r="35" spans="1:6">
      <c r="B35" s="9" t="s">
        <v>39</v>
      </c>
      <c r="C35" s="9" t="s">
        <v>34</v>
      </c>
      <c r="D35" s="25"/>
      <c r="E35" s="25"/>
      <c r="F35" s="27">
        <v>116.4</v>
      </c>
    </row>
    <row r="37" spans="1:6">
      <c r="A37" s="9" t="s">
        <v>92</v>
      </c>
      <c r="D37" s="25"/>
      <c r="E37" s="25"/>
      <c r="F37" s="27"/>
    </row>
    <row r="38" spans="1:6">
      <c r="B38" s="9" t="s">
        <v>63</v>
      </c>
      <c r="C38" s="9" t="s">
        <v>64</v>
      </c>
      <c r="D38" s="25"/>
      <c r="E38" s="25"/>
      <c r="F38" s="27">
        <v>193.7</v>
      </c>
    </row>
    <row r="39" spans="1:6">
      <c r="B39" s="9" t="s">
        <v>58</v>
      </c>
      <c r="C39" s="9" t="s">
        <v>52</v>
      </c>
      <c r="D39" s="25"/>
      <c r="E39" s="25"/>
      <c r="F39" s="27">
        <v>190.3</v>
      </c>
    </row>
    <row r="40" spans="1:6">
      <c r="B40" s="9" t="s">
        <v>36</v>
      </c>
      <c r="C40" s="9" t="s">
        <v>31</v>
      </c>
      <c r="D40" s="25"/>
      <c r="E40" s="25"/>
      <c r="F40" s="27">
        <v>184.2</v>
      </c>
    </row>
    <row r="41" spans="1:6">
      <c r="B41" s="9" t="s">
        <v>59</v>
      </c>
      <c r="C41" s="9" t="s">
        <v>54</v>
      </c>
      <c r="D41" s="25"/>
      <c r="E41" s="25"/>
      <c r="F41" s="27">
        <v>181.9</v>
      </c>
    </row>
    <row r="42" spans="1:6">
      <c r="B42" s="9" t="s">
        <v>63</v>
      </c>
      <c r="C42" s="9" t="s">
        <v>69</v>
      </c>
      <c r="D42" s="25"/>
      <c r="E42" s="25"/>
      <c r="F42" s="27">
        <v>173.8</v>
      </c>
    </row>
    <row r="43" spans="1:6">
      <c r="B43" s="9" t="s">
        <v>70</v>
      </c>
      <c r="C43" s="9" t="s">
        <v>71</v>
      </c>
      <c r="D43" s="25"/>
      <c r="E43" s="25"/>
      <c r="F43" s="27">
        <v>172.2</v>
      </c>
    </row>
    <row r="44" spans="1:6">
      <c r="B44" s="9" t="s">
        <v>61</v>
      </c>
      <c r="C44" s="9" t="s">
        <v>55</v>
      </c>
      <c r="D44" s="25"/>
      <c r="E44" s="25"/>
      <c r="F44" s="27">
        <v>166.8</v>
      </c>
    </row>
  </sheetData>
  <sortState ref="B14:F35">
    <sortCondition descending="1" ref="F14:F35"/>
  </sortState>
  <mergeCells count="4">
    <mergeCell ref="A3:J3"/>
    <mergeCell ref="A2:J2"/>
    <mergeCell ref="B6:C6"/>
    <mergeCell ref="K6:M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Vorlage</vt:lpstr>
      <vt:lpstr>Oldies</vt:lpstr>
      <vt:lpstr>Lottermänner</vt:lpstr>
      <vt:lpstr>III. Kompanie</vt:lpstr>
      <vt:lpstr>Die Gollums</vt:lpstr>
      <vt:lpstr>I. Kompanie</vt:lpstr>
      <vt:lpstr>Wertung</vt:lpstr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2017-03-14T16:35:48Z</dcterms:created>
  <dcterms:modified xsi:type="dcterms:W3CDTF">2017-03-15T16:20:20Z</dcterms:modified>
</cp:coreProperties>
</file>